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045" activeTab="0"/>
  </bookViews>
  <sheets>
    <sheet name="4-1" sheetId="1" r:id="rId1"/>
    <sheet name="4-2" sheetId="2" r:id="rId2"/>
    <sheet name="бюдж-розв" sheetId="3" r:id="rId3"/>
  </sheets>
  <definedNames>
    <definedName name="_xlnm.Print_Area" localSheetId="0">'4-1'!$A$1:$T$47</definedName>
    <definedName name="_xlnm.Print_Area" localSheetId="1">'4-2'!$A$1:$R$37</definedName>
  </definedNames>
  <calcPr fullCalcOnLoad="1"/>
</workbook>
</file>

<file path=xl/sharedStrings.xml><?xml version="1.0" encoding="utf-8"?>
<sst xmlns="http://schemas.openxmlformats.org/spreadsheetml/2006/main" count="240" uniqueCount="91">
  <si>
    <t>Назва закладів</t>
  </si>
  <si>
    <t>КЗ ТОР “Тернопільська університетська лікарня”</t>
  </si>
  <si>
    <t>Тернопільська обласна комунальна клінічна  психоневрологічна лікарня</t>
  </si>
  <si>
    <t>КУ ТОР “Тернопільський обласний клінічний онкологічний диспансер”</t>
  </si>
  <si>
    <t>КЗ ТОР “Тернопільський обласний клінічний перинатальний центр "Мати і дитина"</t>
  </si>
  <si>
    <t>Тернопільське обласне комунальне спеціалізоване територіальне медичне об'єднання «Фтизіатрія»:</t>
  </si>
  <si>
    <t>КУТОР «Тернопільський обласний наркологічний диспансер»</t>
  </si>
  <si>
    <t>КУТОР «Тернопільський обласний клінічний шкірно-венерологічний диспансер»</t>
  </si>
  <si>
    <t>Тернопільський обласний комунальний лікувально-фізкультурний диспансер</t>
  </si>
  <si>
    <t>КУТОР «Центр здоров'я»</t>
  </si>
  <si>
    <t>КЗТОР «Центр екстреної медичної допомоги та медицини катастроф»</t>
  </si>
  <si>
    <t>КУТОР «Тернопільський обласний центр медико-соціальної експертизи»</t>
  </si>
  <si>
    <t>КУТОР «Тернопільський обласний центр служби крові»</t>
  </si>
  <si>
    <t>Тернопільське обласне бюро судово-медичної експертизи</t>
  </si>
  <si>
    <t>КУТОР «Тернопільське обласне патологоанатомічне бюро»</t>
  </si>
  <si>
    <t>КУТОР «Тернопільський обласний спеціалізований будинок дитини»</t>
  </si>
  <si>
    <t>Кременецьке медичне училище імені Арсена Річинського</t>
  </si>
  <si>
    <t>Чортківський державний медичний коледж</t>
  </si>
  <si>
    <t>Заліщицький комунальний обласний госпіталь інвалідів війни та реабілітованих</t>
  </si>
  <si>
    <t>КУТОР «Микулинецька обласна фізіотерапевтична лікарня реабілітації»</t>
  </si>
  <si>
    <t>КУТОР «Більче - Золотецька обласна фізіотерапевтична лікарня реабілітації»</t>
  </si>
  <si>
    <t>КУТОР «Бережанський обласний комунальний дитячий гастроентерологічний санаторій»</t>
  </si>
  <si>
    <t>РАЗОМ:</t>
  </si>
  <si>
    <t>Заліщицький обласний комунальний дитячий санаторій</t>
  </si>
  <si>
    <t>КУТОР «Кременецький обласний дитячий психоневрологічний санаторій»</t>
  </si>
  <si>
    <t>КУТОР «Інформаційно-аналітичний центр медичної статистики»</t>
  </si>
  <si>
    <t>КУТОР «База спеціального медичного постачання»</t>
  </si>
  <si>
    <t>КУТОР «Почаївська обласна комунальна психоневрологічна лікарня»</t>
  </si>
  <si>
    <t>КУТОР «Буданівська обласна психоневрологічна лікарня»</t>
  </si>
  <si>
    <t>КУТОР «Теребовлянська обласна станція переливання крові»</t>
  </si>
  <si>
    <t>Чортківський обласний комунальний шкірно-венерологічний диспансер</t>
  </si>
  <si>
    <t>КУТОР «Тернопільська обласна наукова медична бібліотека»</t>
  </si>
  <si>
    <t>Обласна організація Товариства Червоного Хреста України</t>
  </si>
  <si>
    <t>КУТОР "Служба технічного нагляду за будівництвом та кап.ремонтом"</t>
  </si>
  <si>
    <t>Департамент охорони здоров'я (заходи післядипломної освіти)</t>
  </si>
  <si>
    <t>витратні матеріали для інгаляційної анестезії (субвенція)</t>
  </si>
  <si>
    <t>гепатити</t>
  </si>
  <si>
    <t>бланкова продукція лікування хворих за межами області</t>
  </si>
  <si>
    <t>імунопрофілактика</t>
  </si>
  <si>
    <t>інсуліни</t>
  </si>
  <si>
    <t>Заробітна плата</t>
  </si>
  <si>
    <t>Нарахування на зарплату</t>
  </si>
  <si>
    <t>в.т.ч. від оренди майна</t>
  </si>
  <si>
    <t>Капітальні видатки</t>
  </si>
  <si>
    <t>Інші видатки</t>
  </si>
  <si>
    <t>Предмети, матеріали….</t>
  </si>
  <si>
    <t>Медикаменти</t>
  </si>
  <si>
    <t>Продукти харчування</t>
  </si>
  <si>
    <t>Оплата послуг</t>
  </si>
  <si>
    <t>Відрядження</t>
  </si>
  <si>
    <t>Теплопостачання</t>
  </si>
  <si>
    <t>Водопостачання</t>
  </si>
  <si>
    <t>Електроенергія</t>
  </si>
  <si>
    <t>Оплата природного газу</t>
  </si>
  <si>
    <t>Оплата інших енергоносіїв</t>
  </si>
  <si>
    <t>КУТОР "Тернопільська обласна лікарня "Хоспіс"</t>
  </si>
  <si>
    <t>КУ ТОР “Тернопільська обласна дитяча клінічна лікарня”</t>
  </si>
  <si>
    <t>Код програмної класифікації</t>
  </si>
  <si>
    <t>Обсяги асигнувань від плати за послуги, що надаються бюджетними установами в тому числі по кодах економічної класифікації видатків</t>
  </si>
  <si>
    <t>Обсяги асигнувань від благодійних внесків, грантів та дарунків в тому числі по кодах економічної класифікації видатків</t>
  </si>
  <si>
    <t>Обсяги асигнувань отриманих за іншим джерелами власних надходжень, в т.ч. бюджет розвитку в тому числі по кодах економічної класифікації видатків</t>
  </si>
  <si>
    <t>звіт</t>
  </si>
  <si>
    <t>Затверджено на 2018 рік</t>
  </si>
  <si>
    <t>0712010</t>
  </si>
  <si>
    <t>0712020</t>
  </si>
  <si>
    <t xml:space="preserve"> Микулинецька обласна фізіотерапевтична лікарня реабілітації</t>
  </si>
  <si>
    <t>Буданівська обласна психоневрологічна лікарня</t>
  </si>
  <si>
    <t>Почаївська обласна комунальна психоневрологічна лікарня</t>
  </si>
  <si>
    <t>0712030</t>
  </si>
  <si>
    <t>0712040</t>
  </si>
  <si>
    <t>0712050</t>
  </si>
  <si>
    <t>0712060</t>
  </si>
  <si>
    <t>Теребовлянська обласна станція переливання крові</t>
  </si>
  <si>
    <t>Центр екстреної медичної допомоги та медицини катастроф</t>
  </si>
  <si>
    <t>0712070</t>
  </si>
  <si>
    <t>0712120</t>
  </si>
  <si>
    <t>0712130</t>
  </si>
  <si>
    <t>0712151</t>
  </si>
  <si>
    <t>0711120</t>
  </si>
  <si>
    <t>0714030</t>
  </si>
  <si>
    <t>0712090</t>
  </si>
  <si>
    <t>Надходження за 2018 рік</t>
  </si>
  <si>
    <t xml:space="preserve">Управління охорони здоров'я </t>
  </si>
  <si>
    <t>0702020</t>
  </si>
  <si>
    <t>Касові видатки за 3 квартал 2018 року</t>
  </si>
  <si>
    <t>2. Звіт про касові видатки від власних надходжень бюджетних установ за 2018 рік</t>
  </si>
  <si>
    <t>Кількість штатних одиниць на 01.01.19 р.</t>
  </si>
  <si>
    <t>2. Звіт про використання коштів отриманих від надходження благодійних внесків, грантів та дарунків за  2018 рік</t>
  </si>
  <si>
    <t>Касові видатки за  2018 рік</t>
  </si>
  <si>
    <t>Медичний центр</t>
  </si>
  <si>
    <t>2. Звіт про використання коштів отриманих за іншими джерелами власних надходжень cпеціального фонду  в т.ч бюджет розвитку за  2018 рік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</si>
</sst>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[$]dddd\,\ d\ mmmm\ yyyy\ &quot;г&quot;\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0" fontId="0" fillId="32" borderId="0" xfId="0" applyFill="1" applyBorder="1" applyAlignment="1">
      <alignment/>
    </xf>
    <xf numFmtId="0" fontId="5" fillId="32" borderId="0" xfId="0" applyFont="1" applyFill="1" applyAlignment="1">
      <alignment horizontal="center"/>
    </xf>
    <xf numFmtId="0" fontId="7" fillId="32" borderId="11" xfId="0" applyFont="1" applyFill="1" applyBorder="1" applyAlignment="1">
      <alignment wrapText="1"/>
    </xf>
    <xf numFmtId="0" fontId="7" fillId="32" borderId="11" xfId="0" applyFont="1" applyFill="1" applyBorder="1" applyAlignment="1">
      <alignment wrapText="1"/>
    </xf>
    <xf numFmtId="0" fontId="0" fillId="32" borderId="0" xfId="0" applyFill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/>
    </xf>
    <xf numFmtId="4" fontId="0" fillId="32" borderId="13" xfId="0" applyNumberFormat="1" applyFill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32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/>
    </xf>
    <xf numFmtId="49" fontId="0" fillId="0" borderId="13" xfId="0" applyNumberForma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11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justify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Normal="5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2" sqref="B42"/>
    </sheetView>
  </sheetViews>
  <sheetFormatPr defaultColWidth="9.140625" defaultRowHeight="15"/>
  <cols>
    <col min="1" max="1" width="10.28125" style="0" customWidth="1"/>
    <col min="2" max="2" width="20.00390625" style="18" customWidth="1"/>
    <col min="3" max="4" width="12.00390625" style="0" customWidth="1"/>
    <col min="5" max="5" width="9.57421875" style="0" customWidth="1"/>
    <col min="6" max="6" width="11.28125" style="0" customWidth="1"/>
    <col min="9" max="9" width="11.140625" style="0" customWidth="1"/>
    <col min="10" max="11" width="9.7109375" style="0" customWidth="1"/>
    <col min="13" max="13" width="11.28125" style="0" customWidth="1"/>
    <col min="14" max="14" width="11.7109375" style="0" customWidth="1"/>
    <col min="15" max="15" width="11.57421875" style="0" customWidth="1"/>
    <col min="17" max="17" width="11.7109375" style="0" customWidth="1"/>
    <col min="19" max="19" width="11.00390625" style="0" customWidth="1"/>
  </cols>
  <sheetData>
    <row r="1" spans="2:20" ht="18.75">
      <c r="B1" s="54" t="s">
        <v>85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0" ht="19.5" thickBot="1">
      <c r="B2" s="1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 thickBot="1">
      <c r="A3" s="58" t="s">
        <v>57</v>
      </c>
      <c r="B3" s="61" t="s">
        <v>0</v>
      </c>
      <c r="C3" s="58" t="s">
        <v>86</v>
      </c>
      <c r="D3" s="70" t="s">
        <v>81</v>
      </c>
      <c r="E3" s="73" t="s">
        <v>42</v>
      </c>
      <c r="F3" s="73" t="s">
        <v>84</v>
      </c>
      <c r="G3" s="67" t="s">
        <v>58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1:20" ht="15.75" customHeight="1" thickBot="1">
      <c r="A4" s="59"/>
      <c r="B4" s="62"/>
      <c r="C4" s="59"/>
      <c r="D4" s="71"/>
      <c r="E4" s="74"/>
      <c r="F4" s="74"/>
      <c r="G4" s="64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</row>
    <row r="5" spans="1:20" ht="75" customHeight="1" thickBot="1">
      <c r="A5" s="60"/>
      <c r="B5" s="63"/>
      <c r="C5" s="60"/>
      <c r="D5" s="72"/>
      <c r="E5" s="75"/>
      <c r="F5" s="75"/>
      <c r="G5" s="3" t="s">
        <v>40</v>
      </c>
      <c r="H5" s="3" t="s">
        <v>41</v>
      </c>
      <c r="I5" s="3" t="s">
        <v>45</v>
      </c>
      <c r="J5" s="3" t="s">
        <v>46</v>
      </c>
      <c r="K5" s="3" t="s">
        <v>47</v>
      </c>
      <c r="L5" s="3" t="s">
        <v>48</v>
      </c>
      <c r="M5" s="3" t="s">
        <v>49</v>
      </c>
      <c r="N5" s="3" t="s">
        <v>50</v>
      </c>
      <c r="O5" s="3" t="s">
        <v>51</v>
      </c>
      <c r="P5" s="3" t="s">
        <v>52</v>
      </c>
      <c r="Q5" s="3" t="s">
        <v>53</v>
      </c>
      <c r="R5" s="3" t="s">
        <v>54</v>
      </c>
      <c r="S5" s="3" t="s">
        <v>44</v>
      </c>
      <c r="T5" s="3" t="s">
        <v>43</v>
      </c>
    </row>
    <row r="6" spans="1:20" ht="24">
      <c r="A6" s="43" t="s">
        <v>63</v>
      </c>
      <c r="B6" s="44" t="s">
        <v>1</v>
      </c>
      <c r="C6" s="29">
        <v>6.25</v>
      </c>
      <c r="D6" s="20">
        <v>2177.5</v>
      </c>
      <c r="E6" s="19">
        <v>532</v>
      </c>
      <c r="F6" s="19">
        <f aca="true" t="shared" si="0" ref="F6:F44">SUM(G6:T6)</f>
        <v>2279.1000000000004</v>
      </c>
      <c r="G6" s="19">
        <v>224.2</v>
      </c>
      <c r="H6" s="19">
        <v>60.7</v>
      </c>
      <c r="I6" s="19">
        <v>272.3</v>
      </c>
      <c r="J6" s="19">
        <v>57.9</v>
      </c>
      <c r="K6" s="19"/>
      <c r="L6" s="19">
        <v>667.7</v>
      </c>
      <c r="M6" s="19"/>
      <c r="N6" s="19">
        <v>101</v>
      </c>
      <c r="O6" s="19">
        <v>2.9</v>
      </c>
      <c r="P6" s="19">
        <v>10.8</v>
      </c>
      <c r="Q6" s="19">
        <v>0.1</v>
      </c>
      <c r="R6" s="19"/>
      <c r="S6" s="19">
        <v>35.7</v>
      </c>
      <c r="T6" s="19">
        <v>845.8</v>
      </c>
    </row>
    <row r="7" spans="1:20" ht="36">
      <c r="A7" s="41" t="s">
        <v>63</v>
      </c>
      <c r="B7" s="45" t="s">
        <v>56</v>
      </c>
      <c r="C7" s="30">
        <v>0</v>
      </c>
      <c r="D7" s="20">
        <v>331.1</v>
      </c>
      <c r="E7" s="19">
        <v>240</v>
      </c>
      <c r="F7" s="19">
        <f t="shared" si="0"/>
        <v>320.9</v>
      </c>
      <c r="G7" s="21">
        <v>13.7</v>
      </c>
      <c r="H7" s="21">
        <v>2.7</v>
      </c>
      <c r="I7" s="21">
        <v>53.4</v>
      </c>
      <c r="J7" s="21"/>
      <c r="K7" s="21"/>
      <c r="L7" s="21">
        <v>88.2</v>
      </c>
      <c r="M7" s="21"/>
      <c r="N7" s="21">
        <v>3</v>
      </c>
      <c r="O7" s="21">
        <v>1</v>
      </c>
      <c r="P7" s="21">
        <v>2</v>
      </c>
      <c r="Q7" s="21"/>
      <c r="R7" s="21"/>
      <c r="S7" s="21">
        <v>7.2</v>
      </c>
      <c r="T7" s="21">
        <v>149.7</v>
      </c>
    </row>
    <row r="8" spans="1:20" ht="48">
      <c r="A8" s="41" t="s">
        <v>64</v>
      </c>
      <c r="B8" s="45" t="s">
        <v>2</v>
      </c>
      <c r="C8" s="30">
        <v>39.5</v>
      </c>
      <c r="D8" s="20">
        <v>2309.9</v>
      </c>
      <c r="E8" s="19">
        <v>889.5</v>
      </c>
      <c r="F8" s="19">
        <f t="shared" si="0"/>
        <v>2334.4</v>
      </c>
      <c r="G8" s="21">
        <v>689.7</v>
      </c>
      <c r="H8" s="21">
        <v>141.8</v>
      </c>
      <c r="I8" s="21">
        <v>661.4</v>
      </c>
      <c r="J8" s="21">
        <v>50.2</v>
      </c>
      <c r="K8" s="21"/>
      <c r="L8" s="21">
        <v>297.3</v>
      </c>
      <c r="M8" s="21">
        <v>2.8</v>
      </c>
      <c r="N8" s="21">
        <v>67</v>
      </c>
      <c r="O8" s="21">
        <v>23.8</v>
      </c>
      <c r="P8" s="21">
        <v>104.5</v>
      </c>
      <c r="Q8" s="21">
        <v>3.9</v>
      </c>
      <c r="R8" s="21">
        <v>0</v>
      </c>
      <c r="S8" s="21">
        <v>71.5</v>
      </c>
      <c r="T8" s="21">
        <v>220.5</v>
      </c>
    </row>
    <row r="9" spans="1:20" ht="48">
      <c r="A9" s="41" t="s">
        <v>64</v>
      </c>
      <c r="B9" s="45" t="s">
        <v>3</v>
      </c>
      <c r="C9" s="30">
        <v>0</v>
      </c>
      <c r="D9" s="20">
        <v>197.6</v>
      </c>
      <c r="E9" s="19">
        <v>155.7</v>
      </c>
      <c r="F9" s="19">
        <f t="shared" si="0"/>
        <v>196.89999999999998</v>
      </c>
      <c r="G9" s="21">
        <v>12.3</v>
      </c>
      <c r="H9" s="21">
        <v>2.7</v>
      </c>
      <c r="I9" s="21">
        <v>82.9</v>
      </c>
      <c r="J9" s="21"/>
      <c r="K9" s="21"/>
      <c r="L9" s="21">
        <v>80.8</v>
      </c>
      <c r="M9" s="21"/>
      <c r="N9" s="21"/>
      <c r="O9" s="21"/>
      <c r="P9" s="21"/>
      <c r="Q9" s="21"/>
      <c r="R9" s="21"/>
      <c r="S9" s="21">
        <v>18.2</v>
      </c>
      <c r="T9" s="21"/>
    </row>
    <row r="10" spans="1:20" ht="60">
      <c r="A10" s="41" t="s">
        <v>76</v>
      </c>
      <c r="B10" s="45" t="s">
        <v>4</v>
      </c>
      <c r="C10" s="30">
        <v>0</v>
      </c>
      <c r="D10" s="20">
        <v>67.7</v>
      </c>
      <c r="E10" s="19">
        <v>0</v>
      </c>
      <c r="F10" s="19">
        <f t="shared" si="0"/>
        <v>66.60000000000001</v>
      </c>
      <c r="G10" s="21">
        <v>23.7</v>
      </c>
      <c r="H10" s="21">
        <v>5</v>
      </c>
      <c r="I10" s="21">
        <v>3.4</v>
      </c>
      <c r="J10" s="21"/>
      <c r="K10" s="21"/>
      <c r="L10" s="21">
        <v>30.3</v>
      </c>
      <c r="M10" s="21"/>
      <c r="N10" s="21">
        <v>1.4</v>
      </c>
      <c r="O10" s="21"/>
      <c r="P10" s="21"/>
      <c r="Q10" s="21"/>
      <c r="R10" s="21"/>
      <c r="S10" s="21">
        <v>1.3</v>
      </c>
      <c r="T10" s="21">
        <v>1.5</v>
      </c>
    </row>
    <row r="11" spans="1:20" ht="60.75">
      <c r="A11" s="41" t="s">
        <v>63</v>
      </c>
      <c r="B11" s="46" t="s">
        <v>5</v>
      </c>
      <c r="C11" s="30">
        <v>0</v>
      </c>
      <c r="D11" s="20">
        <v>106</v>
      </c>
      <c r="E11" s="19">
        <v>78.4</v>
      </c>
      <c r="F11" s="19">
        <f t="shared" si="0"/>
        <v>45.7</v>
      </c>
      <c r="G11" s="21"/>
      <c r="H11" s="21"/>
      <c r="I11" s="21">
        <v>11</v>
      </c>
      <c r="J11" s="21"/>
      <c r="K11" s="21">
        <v>7.1</v>
      </c>
      <c r="L11" s="21">
        <v>4</v>
      </c>
      <c r="M11" s="21"/>
      <c r="N11" s="21"/>
      <c r="O11" s="21"/>
      <c r="P11" s="21"/>
      <c r="Q11" s="21"/>
      <c r="R11" s="21"/>
      <c r="S11" s="21"/>
      <c r="T11" s="21">
        <v>23.6</v>
      </c>
    </row>
    <row r="12" spans="1:20" ht="48.75">
      <c r="A12" s="41" t="s">
        <v>64</v>
      </c>
      <c r="B12" s="38" t="s">
        <v>6</v>
      </c>
      <c r="C12" s="30">
        <v>17.75</v>
      </c>
      <c r="D12" s="20">
        <v>1733.7</v>
      </c>
      <c r="E12" s="19">
        <v>22.5</v>
      </c>
      <c r="F12" s="19">
        <f t="shared" si="0"/>
        <v>1787.7</v>
      </c>
      <c r="G12" s="21">
        <v>1047.5</v>
      </c>
      <c r="H12" s="21">
        <v>241</v>
      </c>
      <c r="I12" s="21">
        <v>208.1</v>
      </c>
      <c r="J12" s="21">
        <v>32.5</v>
      </c>
      <c r="K12" s="21"/>
      <c r="L12" s="21">
        <v>137.9</v>
      </c>
      <c r="M12" s="21">
        <v>1.7</v>
      </c>
      <c r="N12" s="21">
        <v>30.4</v>
      </c>
      <c r="O12" s="21">
        <v>17.5</v>
      </c>
      <c r="P12" s="21">
        <v>52.1</v>
      </c>
      <c r="Q12" s="21"/>
      <c r="R12" s="21"/>
      <c r="S12" s="21">
        <v>19</v>
      </c>
      <c r="T12" s="21"/>
    </row>
    <row r="13" spans="1:20" ht="60.75">
      <c r="A13" s="41" t="s">
        <v>64</v>
      </c>
      <c r="B13" s="38" t="s">
        <v>7</v>
      </c>
      <c r="C13" s="30">
        <v>4.5</v>
      </c>
      <c r="D13" s="20">
        <v>610.8</v>
      </c>
      <c r="E13" s="19">
        <v>71</v>
      </c>
      <c r="F13" s="19">
        <f>SUM(G13:T13)</f>
        <v>570.1</v>
      </c>
      <c r="G13" s="21">
        <v>288.4</v>
      </c>
      <c r="H13" s="21">
        <v>66.9</v>
      </c>
      <c r="I13" s="21">
        <v>57.4</v>
      </c>
      <c r="J13" s="21">
        <v>71.2</v>
      </c>
      <c r="K13" s="21"/>
      <c r="L13" s="21">
        <v>39.9</v>
      </c>
      <c r="M13" s="21">
        <v>2</v>
      </c>
      <c r="N13" s="21"/>
      <c r="O13" s="21">
        <v>4</v>
      </c>
      <c r="P13" s="21">
        <v>8.2</v>
      </c>
      <c r="Q13" s="21">
        <v>24.5</v>
      </c>
      <c r="R13" s="21"/>
      <c r="S13" s="21">
        <v>0.1</v>
      </c>
      <c r="T13" s="21">
        <v>7.5</v>
      </c>
    </row>
    <row r="14" spans="1:20" ht="48.75">
      <c r="A14" s="41" t="s">
        <v>80</v>
      </c>
      <c r="B14" s="46" t="s">
        <v>8</v>
      </c>
      <c r="C14" s="30">
        <v>0</v>
      </c>
      <c r="D14" s="20">
        <v>29.7</v>
      </c>
      <c r="E14" s="19"/>
      <c r="F14" s="19">
        <f t="shared" si="0"/>
        <v>17.4</v>
      </c>
      <c r="G14" s="21"/>
      <c r="H14" s="21"/>
      <c r="I14" s="21">
        <v>6.8</v>
      </c>
      <c r="J14" s="21">
        <v>1.5</v>
      </c>
      <c r="K14" s="21"/>
      <c r="L14" s="21">
        <v>9.1</v>
      </c>
      <c r="M14" s="21"/>
      <c r="N14" s="21"/>
      <c r="O14" s="21"/>
      <c r="P14" s="21"/>
      <c r="Q14" s="21"/>
      <c r="R14" s="21"/>
      <c r="S14" s="21"/>
      <c r="T14" s="21"/>
    </row>
    <row r="15" spans="1:20" ht="15">
      <c r="A15" s="41" t="s">
        <v>75</v>
      </c>
      <c r="B15" s="47" t="s">
        <v>9</v>
      </c>
      <c r="C15" s="30">
        <v>5.75</v>
      </c>
      <c r="D15" s="20">
        <v>385.5</v>
      </c>
      <c r="E15" s="19"/>
      <c r="F15" s="19">
        <f>SUM(G15:T15)</f>
        <v>385.6</v>
      </c>
      <c r="G15" s="19">
        <v>266.4</v>
      </c>
      <c r="H15" s="19">
        <v>63.8</v>
      </c>
      <c r="I15" s="19">
        <v>7.5</v>
      </c>
      <c r="J15" s="19">
        <v>12.6</v>
      </c>
      <c r="K15" s="19"/>
      <c r="L15" s="19">
        <v>25.5</v>
      </c>
      <c r="M15" s="19"/>
      <c r="N15" s="19"/>
      <c r="O15" s="19">
        <v>0.2</v>
      </c>
      <c r="P15" s="19">
        <v>3.1</v>
      </c>
      <c r="Q15" s="19">
        <v>1.4</v>
      </c>
      <c r="R15" s="19"/>
      <c r="S15" s="19">
        <v>5.1</v>
      </c>
      <c r="T15" s="19"/>
    </row>
    <row r="16" spans="1:20" ht="36.75">
      <c r="A16" s="41" t="s">
        <v>74</v>
      </c>
      <c r="B16" s="38" t="s">
        <v>10</v>
      </c>
      <c r="C16" s="30">
        <v>0</v>
      </c>
      <c r="D16" s="20">
        <v>236.4</v>
      </c>
      <c r="E16" s="19"/>
      <c r="F16" s="19">
        <f t="shared" si="0"/>
        <v>89.39999999999999</v>
      </c>
      <c r="G16" s="21">
        <v>1.8</v>
      </c>
      <c r="H16" s="21">
        <v>0.4</v>
      </c>
      <c r="I16" s="21">
        <v>18.9</v>
      </c>
      <c r="J16" s="21"/>
      <c r="K16" s="21"/>
      <c r="L16" s="21">
        <v>0</v>
      </c>
      <c r="M16" s="21"/>
      <c r="N16" s="21"/>
      <c r="O16" s="21"/>
      <c r="P16" s="21"/>
      <c r="Q16" s="21"/>
      <c r="R16" s="21"/>
      <c r="S16" s="21"/>
      <c r="T16" s="21">
        <v>68.3</v>
      </c>
    </row>
    <row r="17" spans="1:20" s="35" customFormat="1" ht="48.75">
      <c r="A17" s="41" t="s">
        <v>76</v>
      </c>
      <c r="B17" s="38" t="s">
        <v>11</v>
      </c>
      <c r="C17" s="36">
        <v>0</v>
      </c>
      <c r="D17" s="20"/>
      <c r="E17" s="20"/>
      <c r="F17" s="20">
        <f t="shared" si="0"/>
        <v>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48.75">
      <c r="A18" s="41" t="s">
        <v>71</v>
      </c>
      <c r="B18" s="38" t="s">
        <v>12</v>
      </c>
      <c r="C18" s="30">
        <v>0</v>
      </c>
      <c r="D18" s="20">
        <v>403.2</v>
      </c>
      <c r="E18" s="19">
        <v>3.5</v>
      </c>
      <c r="F18" s="19">
        <f t="shared" si="0"/>
        <v>364.90000000000003</v>
      </c>
      <c r="G18" s="21"/>
      <c r="H18" s="21"/>
      <c r="I18" s="21">
        <v>15</v>
      </c>
      <c r="J18" s="21">
        <v>226.6</v>
      </c>
      <c r="K18" s="21"/>
      <c r="L18" s="21">
        <v>49.5</v>
      </c>
      <c r="M18" s="21">
        <v>0.6</v>
      </c>
      <c r="N18" s="21"/>
      <c r="O18" s="21">
        <v>1.7</v>
      </c>
      <c r="P18" s="21">
        <v>14.8</v>
      </c>
      <c r="Q18" s="21">
        <v>26.9</v>
      </c>
      <c r="R18" s="21"/>
      <c r="S18" s="21">
        <v>1.3</v>
      </c>
      <c r="T18" s="21">
        <v>28.5</v>
      </c>
    </row>
    <row r="19" spans="1:20" s="34" customFormat="1" ht="36.75">
      <c r="A19" s="48" t="s">
        <v>77</v>
      </c>
      <c r="B19" s="49" t="s">
        <v>13</v>
      </c>
      <c r="C19" s="36">
        <v>0</v>
      </c>
      <c r="D19" s="37"/>
      <c r="E19" s="37"/>
      <c r="F19" s="37">
        <f t="shared" si="0"/>
        <v>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35" customFormat="1" ht="48.75">
      <c r="A20" s="48" t="s">
        <v>77</v>
      </c>
      <c r="B20" s="49" t="s">
        <v>14</v>
      </c>
      <c r="C20" s="36">
        <v>0</v>
      </c>
      <c r="D20" s="37">
        <v>0.4</v>
      </c>
      <c r="E20" s="37"/>
      <c r="F20" s="37">
        <f t="shared" si="0"/>
        <v>0.39999999999999997</v>
      </c>
      <c r="G20" s="36">
        <v>0.3</v>
      </c>
      <c r="H20" s="36">
        <v>0.06</v>
      </c>
      <c r="I20" s="36">
        <v>0.04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35" customFormat="1" ht="48.75">
      <c r="A21" s="50" t="s">
        <v>70</v>
      </c>
      <c r="B21" s="38" t="s">
        <v>15</v>
      </c>
      <c r="C21" s="39">
        <v>0</v>
      </c>
      <c r="D21" s="23">
        <v>0.2</v>
      </c>
      <c r="E21" s="20"/>
      <c r="F21" s="37">
        <f t="shared" si="0"/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36.75">
      <c r="A22" s="41" t="s">
        <v>78</v>
      </c>
      <c r="B22" s="38" t="s">
        <v>16</v>
      </c>
      <c r="C22" s="30">
        <v>13.5</v>
      </c>
      <c r="D22" s="23">
        <v>1628.2</v>
      </c>
      <c r="E22" s="19">
        <v>17.9</v>
      </c>
      <c r="F22" s="24">
        <f t="shared" si="0"/>
        <v>1822.1999999999998</v>
      </c>
      <c r="G22" s="21">
        <v>759.4</v>
      </c>
      <c r="H22" s="21">
        <v>152.5</v>
      </c>
      <c r="I22" s="21">
        <v>43.4</v>
      </c>
      <c r="J22" s="21">
        <v>0</v>
      </c>
      <c r="K22" s="21"/>
      <c r="L22" s="21">
        <v>64</v>
      </c>
      <c r="M22" s="21">
        <v>8</v>
      </c>
      <c r="N22" s="21">
        <v>369.9</v>
      </c>
      <c r="O22" s="21">
        <v>37.8</v>
      </c>
      <c r="P22" s="21">
        <v>77</v>
      </c>
      <c r="Q22" s="21">
        <v>107.9</v>
      </c>
      <c r="R22" s="21"/>
      <c r="S22" s="21">
        <v>10</v>
      </c>
      <c r="T22" s="21">
        <v>192.3</v>
      </c>
    </row>
    <row r="23" spans="1:20" ht="24.75">
      <c r="A23" s="41" t="s">
        <v>78</v>
      </c>
      <c r="B23" s="38" t="s">
        <v>17</v>
      </c>
      <c r="C23" s="30">
        <v>56</v>
      </c>
      <c r="D23" s="20">
        <v>14969.4</v>
      </c>
      <c r="E23" s="19"/>
      <c r="F23" s="19">
        <f t="shared" si="0"/>
        <v>14676.9</v>
      </c>
      <c r="G23" s="20">
        <v>4281</v>
      </c>
      <c r="H23" s="20">
        <v>1077.8</v>
      </c>
      <c r="I23" s="23">
        <v>920.9</v>
      </c>
      <c r="J23" s="23">
        <v>5462.1</v>
      </c>
      <c r="K23" s="23">
        <v>354.8</v>
      </c>
      <c r="L23" s="23">
        <v>541.2</v>
      </c>
      <c r="M23" s="21"/>
      <c r="N23" s="21">
        <v>1049</v>
      </c>
      <c r="O23" s="21">
        <v>89.4</v>
      </c>
      <c r="P23" s="21">
        <v>299.5</v>
      </c>
      <c r="Q23" s="21">
        <v>39.2</v>
      </c>
      <c r="R23" s="21"/>
      <c r="S23" s="25"/>
      <c r="T23" s="25">
        <v>562</v>
      </c>
    </row>
    <row r="24" spans="1:20" s="35" customFormat="1" ht="48.75">
      <c r="A24" s="41" t="s">
        <v>64</v>
      </c>
      <c r="B24" s="38" t="s">
        <v>18</v>
      </c>
      <c r="C24" s="36">
        <v>0</v>
      </c>
      <c r="D24" s="20">
        <v>2.1</v>
      </c>
      <c r="E24" s="20"/>
      <c r="F24" s="20">
        <f t="shared" si="0"/>
        <v>2.1</v>
      </c>
      <c r="G24" s="23"/>
      <c r="H24" s="23"/>
      <c r="I24" s="23">
        <v>2.1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35" customFormat="1" ht="48.75">
      <c r="A25" s="41" t="s">
        <v>64</v>
      </c>
      <c r="B25" s="38" t="s">
        <v>19</v>
      </c>
      <c r="C25" s="36">
        <v>0</v>
      </c>
      <c r="D25" s="20">
        <v>57</v>
      </c>
      <c r="E25" s="20">
        <v>57</v>
      </c>
      <c r="F25" s="20">
        <f t="shared" si="0"/>
        <v>4</v>
      </c>
      <c r="G25" s="23"/>
      <c r="H25" s="23"/>
      <c r="I25" s="23"/>
      <c r="J25" s="23"/>
      <c r="K25" s="23"/>
      <c r="L25" s="23">
        <v>4</v>
      </c>
      <c r="M25" s="23"/>
      <c r="N25" s="23"/>
      <c r="O25" s="23"/>
      <c r="P25" s="23"/>
      <c r="Q25" s="23"/>
      <c r="R25" s="23"/>
      <c r="S25" s="23"/>
      <c r="T25" s="23"/>
    </row>
    <row r="26" spans="1:20" ht="48.75">
      <c r="A26" s="41" t="s">
        <v>64</v>
      </c>
      <c r="B26" s="38" t="s">
        <v>20</v>
      </c>
      <c r="C26" s="30">
        <v>12</v>
      </c>
      <c r="D26" s="20">
        <v>1580.9</v>
      </c>
      <c r="E26" s="19">
        <v>10</v>
      </c>
      <c r="F26" s="19">
        <f t="shared" si="0"/>
        <v>1590.2</v>
      </c>
      <c r="G26" s="21">
        <v>509.4</v>
      </c>
      <c r="H26" s="21">
        <v>71.3</v>
      </c>
      <c r="I26" s="21">
        <v>654.3</v>
      </c>
      <c r="J26" s="21">
        <v>59.4</v>
      </c>
      <c r="K26" s="21">
        <v>32.7</v>
      </c>
      <c r="L26" s="21">
        <v>165.1</v>
      </c>
      <c r="M26" s="21"/>
      <c r="N26" s="21"/>
      <c r="O26" s="21"/>
      <c r="P26" s="21"/>
      <c r="Q26" s="21"/>
      <c r="R26" s="21"/>
      <c r="S26" s="21">
        <v>17</v>
      </c>
      <c r="T26" s="21">
        <v>81</v>
      </c>
    </row>
    <row r="27" spans="1:20" ht="60.75">
      <c r="A27" s="41" t="s">
        <v>69</v>
      </c>
      <c r="B27" s="38" t="s">
        <v>21</v>
      </c>
      <c r="C27" s="30">
        <v>0</v>
      </c>
      <c r="D27" s="20">
        <v>3</v>
      </c>
      <c r="E27" s="19">
        <v>0</v>
      </c>
      <c r="F27" s="19">
        <f t="shared" si="0"/>
        <v>4</v>
      </c>
      <c r="G27" s="21"/>
      <c r="H27" s="21"/>
      <c r="I27" s="21"/>
      <c r="J27" s="21"/>
      <c r="K27" s="21"/>
      <c r="L27" s="21"/>
      <c r="M27" s="21"/>
      <c r="N27" s="21"/>
      <c r="O27" s="21">
        <v>4</v>
      </c>
      <c r="P27" s="21"/>
      <c r="Q27" s="21"/>
      <c r="R27" s="21"/>
      <c r="S27" s="21"/>
      <c r="T27" s="21"/>
    </row>
    <row r="28" spans="1:20" ht="36.75">
      <c r="A28" s="41" t="s">
        <v>69</v>
      </c>
      <c r="B28" s="38" t="s">
        <v>23</v>
      </c>
      <c r="C28" s="30">
        <v>0</v>
      </c>
      <c r="D28" s="20">
        <v>360.4</v>
      </c>
      <c r="E28" s="19"/>
      <c r="F28" s="19">
        <f t="shared" si="0"/>
        <v>368.7</v>
      </c>
      <c r="G28" s="21"/>
      <c r="H28" s="21"/>
      <c r="I28" s="21">
        <v>159.8</v>
      </c>
      <c r="J28" s="21">
        <v>22</v>
      </c>
      <c r="K28" s="21">
        <v>89</v>
      </c>
      <c r="L28" s="21">
        <v>43.5</v>
      </c>
      <c r="M28" s="21">
        <v>0.2</v>
      </c>
      <c r="N28" s="21"/>
      <c r="O28" s="21"/>
      <c r="P28" s="21"/>
      <c r="Q28" s="21"/>
      <c r="R28" s="21"/>
      <c r="S28" s="21"/>
      <c r="T28" s="21">
        <v>54.2</v>
      </c>
    </row>
    <row r="29" spans="1:20" s="35" customFormat="1" ht="48.75">
      <c r="A29" s="41" t="s">
        <v>69</v>
      </c>
      <c r="B29" s="38" t="s">
        <v>24</v>
      </c>
      <c r="C29" s="36">
        <v>0</v>
      </c>
      <c r="D29" s="20">
        <v>3</v>
      </c>
      <c r="E29" s="20"/>
      <c r="F29" s="20">
        <f t="shared" si="0"/>
        <v>2.8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>
        <v>2.8</v>
      </c>
      <c r="T29" s="23"/>
    </row>
    <row r="30" spans="1:20" s="35" customFormat="1" ht="36.75">
      <c r="A30" s="41" t="s">
        <v>77</v>
      </c>
      <c r="B30" s="51" t="s">
        <v>25</v>
      </c>
      <c r="C30" s="36">
        <v>0</v>
      </c>
      <c r="D30" s="20"/>
      <c r="E30" s="20"/>
      <c r="F30" s="20">
        <f t="shared" si="0"/>
        <v>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35" customFormat="1" ht="36.75">
      <c r="A31" s="41" t="s">
        <v>77</v>
      </c>
      <c r="B31" s="38" t="s">
        <v>26</v>
      </c>
      <c r="C31" s="36">
        <v>0</v>
      </c>
      <c r="D31" s="20"/>
      <c r="E31" s="20"/>
      <c r="F31" s="20">
        <f t="shared" si="0"/>
        <v>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s="35" customFormat="1" ht="48">
      <c r="A32" s="41" t="s">
        <v>64</v>
      </c>
      <c r="B32" s="42" t="s">
        <v>27</v>
      </c>
      <c r="C32" s="36">
        <v>0</v>
      </c>
      <c r="D32" s="20"/>
      <c r="E32" s="20"/>
      <c r="F32" s="20">
        <f t="shared" si="0"/>
        <v>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s="35" customFormat="1" ht="48.75">
      <c r="A33" s="41" t="s">
        <v>64</v>
      </c>
      <c r="B33" s="38" t="s">
        <v>28</v>
      </c>
      <c r="C33" s="36">
        <v>0</v>
      </c>
      <c r="D33" s="20">
        <v>0.8</v>
      </c>
      <c r="E33" s="20"/>
      <c r="F33" s="20">
        <f t="shared" si="0"/>
        <v>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48.75">
      <c r="A34" s="41" t="s">
        <v>71</v>
      </c>
      <c r="B34" s="38" t="s">
        <v>29</v>
      </c>
      <c r="C34" s="30">
        <v>0</v>
      </c>
      <c r="D34" s="20">
        <v>4.4</v>
      </c>
      <c r="E34" s="19"/>
      <c r="F34" s="19">
        <f t="shared" si="0"/>
        <v>1.3</v>
      </c>
      <c r="G34" s="21"/>
      <c r="H34" s="21"/>
      <c r="I34" s="21">
        <v>0.5</v>
      </c>
      <c r="J34" s="21">
        <v>0.8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5" customFormat="1" ht="48.75">
      <c r="A35" s="41" t="s">
        <v>64</v>
      </c>
      <c r="B35" s="38" t="s">
        <v>30</v>
      </c>
      <c r="C35" s="36">
        <v>0</v>
      </c>
      <c r="D35" s="20"/>
      <c r="E35" s="20"/>
      <c r="F35" s="20">
        <f t="shared" si="0"/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35" customFormat="1" ht="48.75">
      <c r="A36" s="41" t="s">
        <v>77</v>
      </c>
      <c r="B36" s="51" t="s">
        <v>33</v>
      </c>
      <c r="C36" s="36">
        <v>0</v>
      </c>
      <c r="D36" s="20"/>
      <c r="E36" s="20"/>
      <c r="F36" s="20">
        <f t="shared" si="0"/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36.75">
      <c r="A37" s="41" t="s">
        <v>79</v>
      </c>
      <c r="B37" s="38" t="s">
        <v>31</v>
      </c>
      <c r="C37" s="30">
        <v>0</v>
      </c>
      <c r="D37" s="20">
        <v>4.3</v>
      </c>
      <c r="E37" s="19"/>
      <c r="F37" s="19">
        <f t="shared" si="0"/>
        <v>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s="35" customFormat="1" ht="24.75">
      <c r="A38" s="41" t="s">
        <v>64</v>
      </c>
      <c r="B38" s="51" t="s">
        <v>55</v>
      </c>
      <c r="C38" s="36">
        <v>0</v>
      </c>
      <c r="D38" s="20">
        <v>1.9</v>
      </c>
      <c r="E38" s="20"/>
      <c r="F38" s="20">
        <f t="shared" si="0"/>
        <v>1.9</v>
      </c>
      <c r="G38" s="23"/>
      <c r="H38" s="23"/>
      <c r="I38" s="23"/>
      <c r="J38" s="23"/>
      <c r="K38" s="23">
        <v>1.9</v>
      </c>
      <c r="L38" s="23"/>
      <c r="M38" s="23"/>
      <c r="N38" s="23"/>
      <c r="O38" s="23"/>
      <c r="P38" s="23"/>
      <c r="Q38" s="23"/>
      <c r="R38" s="23"/>
      <c r="S38" s="23"/>
      <c r="T38" s="23"/>
    </row>
    <row r="39" spans="1:20" s="35" customFormat="1" ht="36.75">
      <c r="A39" s="41">
        <v>1411150</v>
      </c>
      <c r="B39" s="38" t="s">
        <v>34</v>
      </c>
      <c r="C39" s="36"/>
      <c r="D39" s="20"/>
      <c r="E39" s="20"/>
      <c r="F39" s="20">
        <f t="shared" si="0"/>
        <v>0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36.75">
      <c r="A40" s="7">
        <v>1412220</v>
      </c>
      <c r="B40" s="38" t="s">
        <v>37</v>
      </c>
      <c r="C40" s="30"/>
      <c r="D40" s="20"/>
      <c r="E40" s="19"/>
      <c r="F40" s="19">
        <f t="shared" si="0"/>
        <v>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36.75">
      <c r="A41" s="7"/>
      <c r="B41" s="38" t="s">
        <v>35</v>
      </c>
      <c r="C41" s="30"/>
      <c r="D41" s="20"/>
      <c r="E41" s="19"/>
      <c r="F41" s="19">
        <f t="shared" si="0"/>
        <v>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5">
      <c r="A42" s="7"/>
      <c r="B42" s="38" t="s">
        <v>36</v>
      </c>
      <c r="C42" s="30"/>
      <c r="D42" s="20"/>
      <c r="E42" s="19"/>
      <c r="F42" s="19">
        <f t="shared" si="0"/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5">
      <c r="A43" s="7"/>
      <c r="B43" s="38" t="s">
        <v>38</v>
      </c>
      <c r="C43" s="30"/>
      <c r="D43" s="20"/>
      <c r="E43" s="19"/>
      <c r="F43" s="19">
        <f t="shared" si="0"/>
        <v>0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5">
      <c r="A44" s="7">
        <v>1412214</v>
      </c>
      <c r="B44" s="38" t="s">
        <v>39</v>
      </c>
      <c r="C44" s="30"/>
      <c r="D44" s="20"/>
      <c r="E44" s="19"/>
      <c r="F44" s="19">
        <f t="shared" si="0"/>
        <v>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36.75" thickBot="1">
      <c r="A45" s="7"/>
      <c r="B45" s="42" t="s">
        <v>32</v>
      </c>
      <c r="C45" s="30"/>
      <c r="D45" s="20"/>
      <c r="E45" s="19"/>
      <c r="F45" s="19">
        <f>SUM(G45:T45)</f>
        <v>0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s="8" customFormat="1" ht="15.75" thickBot="1">
      <c r="A46" s="56" t="s">
        <v>22</v>
      </c>
      <c r="B46" s="57"/>
      <c r="C46" s="26">
        <f>SUM(C6:C45)</f>
        <v>155.25</v>
      </c>
      <c r="D46" s="26">
        <f>SUM(D6:D45)</f>
        <v>27205.100000000006</v>
      </c>
      <c r="E46" s="26">
        <f>SUM(E6:E45)</f>
        <v>2077.5</v>
      </c>
      <c r="F46" s="27">
        <f>G46+H46+I46+J46+K46+L46+M46+N46+O46+P46+Q46+R46+S46+T46</f>
        <v>26933.199999999997</v>
      </c>
      <c r="G46" s="26">
        <f aca="true" t="shared" si="1" ref="G46:T46">SUM(G6:G45)</f>
        <v>8117.8</v>
      </c>
      <c r="H46" s="26">
        <f t="shared" si="1"/>
        <v>1886.6599999999996</v>
      </c>
      <c r="I46" s="26">
        <f t="shared" si="1"/>
        <v>3179.1400000000003</v>
      </c>
      <c r="J46" s="26">
        <f t="shared" si="1"/>
        <v>5996.8</v>
      </c>
      <c r="K46" s="26">
        <f t="shared" si="1"/>
        <v>485.5</v>
      </c>
      <c r="L46" s="26">
        <f t="shared" si="1"/>
        <v>2248</v>
      </c>
      <c r="M46" s="26">
        <f t="shared" si="1"/>
        <v>15.299999999999999</v>
      </c>
      <c r="N46" s="26">
        <f t="shared" si="1"/>
        <v>1621.7</v>
      </c>
      <c r="O46" s="26">
        <f t="shared" si="1"/>
        <v>182.3</v>
      </c>
      <c r="P46" s="26">
        <f t="shared" si="1"/>
        <v>572</v>
      </c>
      <c r="Q46" s="26">
        <f t="shared" si="1"/>
        <v>203.89999999999998</v>
      </c>
      <c r="R46" s="26">
        <f t="shared" si="1"/>
        <v>0</v>
      </c>
      <c r="S46" s="26">
        <f t="shared" si="1"/>
        <v>189.20000000000002</v>
      </c>
      <c r="T46" s="26">
        <f t="shared" si="1"/>
        <v>2234.8999999999996</v>
      </c>
    </row>
    <row r="48" spans="2:20" ht="15">
      <c r="B48" s="18" t="s">
        <v>61</v>
      </c>
      <c r="D48">
        <v>5645.99</v>
      </c>
      <c r="E48">
        <v>265.36</v>
      </c>
      <c r="F48" s="31">
        <f>SUM(G48:T48)</f>
        <v>5432.14</v>
      </c>
      <c r="S48">
        <v>5368.81</v>
      </c>
      <c r="T48">
        <v>63.33</v>
      </c>
    </row>
  </sheetData>
  <sheetProtection/>
  <mergeCells count="10">
    <mergeCell ref="B1:T1"/>
    <mergeCell ref="A46:B46"/>
    <mergeCell ref="A3:A5"/>
    <mergeCell ref="B3:B5"/>
    <mergeCell ref="C3:C5"/>
    <mergeCell ref="G4:T4"/>
    <mergeCell ref="G3:T3"/>
    <mergeCell ref="D3:D5"/>
    <mergeCell ref="E3:E5"/>
    <mergeCell ref="F3:F5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89" zoomScaleNormal="50" zoomScaleSheetLayoutView="89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1" sqref="C31"/>
    </sheetView>
  </sheetViews>
  <sheetFormatPr defaultColWidth="9.140625" defaultRowHeight="15"/>
  <cols>
    <col min="1" max="1" width="9.28125" style="0" customWidth="1"/>
    <col min="2" max="2" width="20.00390625" style="0" customWidth="1"/>
    <col min="3" max="3" width="13.57421875" style="0" customWidth="1"/>
    <col min="4" max="4" width="12.140625" style="0" customWidth="1"/>
    <col min="5" max="5" width="11.421875" style="0" customWidth="1"/>
    <col min="7" max="7" width="11.140625" style="0" customWidth="1"/>
    <col min="8" max="8" width="10.57421875" style="0" customWidth="1"/>
    <col min="9" max="9" width="10.8515625" style="0" customWidth="1"/>
    <col min="11" max="11" width="11.28125" style="0" customWidth="1"/>
    <col min="12" max="12" width="11.7109375" style="0" customWidth="1"/>
    <col min="13" max="13" width="11.57421875" style="0" customWidth="1"/>
    <col min="15" max="15" width="11.7109375" style="0" customWidth="1"/>
    <col min="17" max="17" width="11.00390625" style="0" customWidth="1"/>
  </cols>
  <sheetData>
    <row r="1" spans="2:18" ht="18.75">
      <c r="B1" s="54" t="s">
        <v>87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58" t="s">
        <v>57</v>
      </c>
      <c r="B3" s="76" t="s">
        <v>0</v>
      </c>
      <c r="C3" s="70" t="s">
        <v>62</v>
      </c>
      <c r="D3" s="73" t="s">
        <v>88</v>
      </c>
      <c r="E3" s="67" t="s">
        <v>59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18" ht="15.75" customHeight="1" thickBot="1">
      <c r="A4" s="59"/>
      <c r="B4" s="77"/>
      <c r="C4" s="71"/>
      <c r="D4" s="74"/>
      <c r="E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</row>
    <row r="5" spans="1:18" ht="60.75" customHeight="1" thickBot="1">
      <c r="A5" s="60"/>
      <c r="B5" s="78"/>
      <c r="C5" s="72"/>
      <c r="D5" s="75"/>
      <c r="E5" s="3" t="s">
        <v>40</v>
      </c>
      <c r="F5" s="3" t="s">
        <v>41</v>
      </c>
      <c r="G5" s="3" t="s">
        <v>45</v>
      </c>
      <c r="H5" s="3" t="s">
        <v>46</v>
      </c>
      <c r="I5" s="3" t="s">
        <v>47</v>
      </c>
      <c r="J5" s="3" t="s">
        <v>48</v>
      </c>
      <c r="K5" s="3" t="s">
        <v>49</v>
      </c>
      <c r="L5" s="3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3" t="s">
        <v>44</v>
      </c>
      <c r="R5" s="3" t="s">
        <v>43</v>
      </c>
    </row>
    <row r="6" spans="1:18" ht="24">
      <c r="A6" s="43" t="s">
        <v>63</v>
      </c>
      <c r="B6" s="44" t="s">
        <v>1</v>
      </c>
      <c r="C6" s="19">
        <v>12355.5</v>
      </c>
      <c r="D6" s="20">
        <f aca="true" t="shared" si="0" ref="D6:D36">SUM(E6:R6)</f>
        <v>12352.5</v>
      </c>
      <c r="E6" s="19"/>
      <c r="F6" s="19"/>
      <c r="G6" s="19">
        <v>376.3</v>
      </c>
      <c r="H6" s="19">
        <v>11342.2</v>
      </c>
      <c r="I6" s="19">
        <v>2</v>
      </c>
      <c r="J6" s="19">
        <v>412</v>
      </c>
      <c r="K6" s="19"/>
      <c r="L6" s="19"/>
      <c r="M6" s="19"/>
      <c r="N6" s="19"/>
      <c r="O6" s="19"/>
      <c r="P6" s="19"/>
      <c r="Q6" s="19"/>
      <c r="R6" s="19">
        <v>220</v>
      </c>
    </row>
    <row r="7" spans="1:18" ht="36">
      <c r="A7" s="41" t="s">
        <v>63</v>
      </c>
      <c r="B7" s="45" t="s">
        <v>56</v>
      </c>
      <c r="C7" s="21">
        <v>2199.4</v>
      </c>
      <c r="D7" s="20">
        <f t="shared" si="0"/>
        <v>2189.6</v>
      </c>
      <c r="E7" s="19"/>
      <c r="F7" s="19"/>
      <c r="G7" s="21">
        <v>230.6</v>
      </c>
      <c r="H7" s="21">
        <v>1013.3</v>
      </c>
      <c r="I7" s="21">
        <v>27.7</v>
      </c>
      <c r="J7" s="21">
        <v>70.8</v>
      </c>
      <c r="K7" s="21"/>
      <c r="L7" s="21"/>
      <c r="M7" s="21"/>
      <c r="N7" s="21"/>
      <c r="O7" s="21"/>
      <c r="P7" s="21"/>
      <c r="Q7" s="21"/>
      <c r="R7" s="21">
        <v>847.2</v>
      </c>
    </row>
    <row r="8" spans="1:18" ht="48">
      <c r="A8" s="41" t="s">
        <v>64</v>
      </c>
      <c r="B8" s="45" t="s">
        <v>2</v>
      </c>
      <c r="C8" s="21">
        <v>2705.7</v>
      </c>
      <c r="D8" s="20">
        <f>SUM(E8:R8)</f>
        <v>2704.4</v>
      </c>
      <c r="E8" s="19"/>
      <c r="F8" s="19"/>
      <c r="G8" s="21">
        <v>839.3</v>
      </c>
      <c r="H8" s="21">
        <v>230.4</v>
      </c>
      <c r="I8" s="21">
        <v>1069</v>
      </c>
      <c r="J8" s="21">
        <v>428.1</v>
      </c>
      <c r="K8" s="21">
        <v>47.8</v>
      </c>
      <c r="L8" s="21"/>
      <c r="M8" s="21"/>
      <c r="N8" s="21"/>
      <c r="O8" s="21"/>
      <c r="P8" s="21"/>
      <c r="Q8" s="21">
        <v>29.8</v>
      </c>
      <c r="R8" s="21">
        <v>60</v>
      </c>
    </row>
    <row r="9" spans="1:18" s="35" customFormat="1" ht="57.75" customHeight="1">
      <c r="A9" s="41" t="s">
        <v>64</v>
      </c>
      <c r="B9" s="45" t="s">
        <v>3</v>
      </c>
      <c r="C9" s="23">
        <v>3489.6</v>
      </c>
      <c r="D9" s="20">
        <f t="shared" si="0"/>
        <v>3488.7999999999997</v>
      </c>
      <c r="E9" s="20"/>
      <c r="F9" s="20"/>
      <c r="G9" s="23">
        <v>220.1</v>
      </c>
      <c r="H9" s="23">
        <v>797.8</v>
      </c>
      <c r="I9" s="23">
        <v>8.9</v>
      </c>
      <c r="J9" s="23">
        <v>1146.8</v>
      </c>
      <c r="K9" s="23"/>
      <c r="L9" s="23"/>
      <c r="M9" s="23"/>
      <c r="N9" s="23"/>
      <c r="O9" s="23"/>
      <c r="P9" s="23"/>
      <c r="Q9" s="23">
        <v>2.2</v>
      </c>
      <c r="R9" s="23">
        <v>1313</v>
      </c>
    </row>
    <row r="10" spans="1:18" ht="60">
      <c r="A10" s="41" t="s">
        <v>68</v>
      </c>
      <c r="B10" s="45" t="s">
        <v>4</v>
      </c>
      <c r="C10" s="21">
        <v>3393</v>
      </c>
      <c r="D10" s="20">
        <f t="shared" si="0"/>
        <v>3356.8</v>
      </c>
      <c r="E10" s="19"/>
      <c r="F10" s="19"/>
      <c r="G10" s="21">
        <v>521.6</v>
      </c>
      <c r="H10" s="21">
        <v>2113</v>
      </c>
      <c r="I10" s="21"/>
      <c r="J10" s="21">
        <v>359.6</v>
      </c>
      <c r="K10" s="21">
        <v>20.3</v>
      </c>
      <c r="L10" s="21"/>
      <c r="M10" s="21"/>
      <c r="N10" s="21"/>
      <c r="O10" s="21"/>
      <c r="P10" s="21"/>
      <c r="Q10" s="21">
        <v>1.9</v>
      </c>
      <c r="R10" s="21">
        <v>340.4</v>
      </c>
    </row>
    <row r="11" spans="1:18" ht="72" customHeight="1">
      <c r="A11" s="41" t="s">
        <v>63</v>
      </c>
      <c r="B11" s="46" t="s">
        <v>5</v>
      </c>
      <c r="C11" s="21">
        <v>870.1</v>
      </c>
      <c r="D11" s="20">
        <f t="shared" si="0"/>
        <v>870.0999999999999</v>
      </c>
      <c r="E11" s="19"/>
      <c r="F11" s="19"/>
      <c r="G11" s="21">
        <v>52.9</v>
      </c>
      <c r="H11" s="21">
        <v>534.4</v>
      </c>
      <c r="I11" s="21">
        <v>34.8</v>
      </c>
      <c r="J11" s="21"/>
      <c r="K11" s="21"/>
      <c r="L11" s="21"/>
      <c r="M11" s="21"/>
      <c r="N11" s="21"/>
      <c r="O11" s="21"/>
      <c r="P11" s="21"/>
      <c r="Q11" s="21"/>
      <c r="R11" s="21">
        <v>248</v>
      </c>
    </row>
    <row r="12" spans="1:18" s="35" customFormat="1" ht="48.75">
      <c r="A12" s="41" t="s">
        <v>64</v>
      </c>
      <c r="B12" s="38" t="s">
        <v>6</v>
      </c>
      <c r="C12" s="23">
        <v>1726.3</v>
      </c>
      <c r="D12" s="20">
        <f t="shared" si="0"/>
        <v>1726.3</v>
      </c>
      <c r="E12" s="20"/>
      <c r="F12" s="20"/>
      <c r="G12" s="23">
        <v>60.3</v>
      </c>
      <c r="H12" s="23">
        <v>1604.9</v>
      </c>
      <c r="I12" s="23"/>
      <c r="J12" s="23"/>
      <c r="K12" s="23"/>
      <c r="L12" s="23"/>
      <c r="M12" s="23"/>
      <c r="N12" s="23"/>
      <c r="O12" s="23"/>
      <c r="P12" s="23"/>
      <c r="Q12" s="23"/>
      <c r="R12" s="23">
        <v>61.1</v>
      </c>
    </row>
    <row r="13" spans="1:18" ht="60.75">
      <c r="A13" s="41" t="s">
        <v>64</v>
      </c>
      <c r="B13" s="51" t="s">
        <v>7</v>
      </c>
      <c r="C13" s="21">
        <v>52.4</v>
      </c>
      <c r="D13" s="20">
        <f t="shared" si="0"/>
        <v>50.9</v>
      </c>
      <c r="E13" s="19"/>
      <c r="F13" s="19"/>
      <c r="G13" s="21">
        <v>5.3</v>
      </c>
      <c r="H13" s="21">
        <v>43.2</v>
      </c>
      <c r="I13" s="21">
        <v>2.4</v>
      </c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63" customHeight="1">
      <c r="A14" s="41" t="s">
        <v>80</v>
      </c>
      <c r="B14" s="46" t="s">
        <v>8</v>
      </c>
      <c r="C14" s="21"/>
      <c r="D14" s="20">
        <f t="shared" si="0"/>
        <v>0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">
      <c r="A15" s="41" t="s">
        <v>75</v>
      </c>
      <c r="B15" s="47" t="s">
        <v>9</v>
      </c>
      <c r="C15" s="21">
        <v>31.2</v>
      </c>
      <c r="D15" s="20">
        <f t="shared" si="0"/>
        <v>38.199999999999996</v>
      </c>
      <c r="E15" s="19"/>
      <c r="F15" s="19"/>
      <c r="G15" s="19">
        <v>2.8</v>
      </c>
      <c r="H15" s="19"/>
      <c r="I15" s="19"/>
      <c r="J15" s="19">
        <v>30.4</v>
      </c>
      <c r="K15" s="19"/>
      <c r="L15" s="19"/>
      <c r="M15" s="19"/>
      <c r="N15" s="19"/>
      <c r="O15" s="19"/>
      <c r="P15" s="19"/>
      <c r="Q15" s="19">
        <v>5</v>
      </c>
      <c r="R15" s="19"/>
    </row>
    <row r="16" spans="1:18" ht="36.75">
      <c r="A16" s="41" t="s">
        <v>74</v>
      </c>
      <c r="B16" s="51" t="s">
        <v>73</v>
      </c>
      <c r="C16" s="21">
        <v>275.7</v>
      </c>
      <c r="D16" s="20">
        <f t="shared" si="0"/>
        <v>275.7</v>
      </c>
      <c r="E16" s="19"/>
      <c r="F16" s="19"/>
      <c r="G16" s="21">
        <v>27.3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v>248.4</v>
      </c>
    </row>
    <row r="17" spans="1:18" ht="48.75">
      <c r="A17" s="41" t="s">
        <v>71</v>
      </c>
      <c r="B17" s="38" t="s">
        <v>12</v>
      </c>
      <c r="C17" s="21">
        <v>128.7</v>
      </c>
      <c r="D17" s="20">
        <f t="shared" si="0"/>
        <v>128.7</v>
      </c>
      <c r="E17" s="19"/>
      <c r="F17" s="19"/>
      <c r="G17" s="21">
        <v>1.8</v>
      </c>
      <c r="H17" s="21">
        <v>38.2</v>
      </c>
      <c r="I17" s="21"/>
      <c r="J17" s="21">
        <v>73.2</v>
      </c>
      <c r="K17" s="21"/>
      <c r="L17" s="21"/>
      <c r="M17" s="21"/>
      <c r="N17" s="21"/>
      <c r="O17" s="21"/>
      <c r="P17" s="21"/>
      <c r="Q17" s="21"/>
      <c r="R17" s="21">
        <v>15.5</v>
      </c>
    </row>
    <row r="18" spans="1:18" ht="48.75">
      <c r="A18" s="50" t="s">
        <v>70</v>
      </c>
      <c r="B18" s="38" t="s">
        <v>15</v>
      </c>
      <c r="C18" s="22">
        <v>624.8</v>
      </c>
      <c r="D18" s="23">
        <f t="shared" si="0"/>
        <v>624.8</v>
      </c>
      <c r="E18" s="19"/>
      <c r="F18" s="19"/>
      <c r="G18" s="22">
        <v>341.7</v>
      </c>
      <c r="H18" s="22">
        <v>124.1</v>
      </c>
      <c r="I18" s="22">
        <v>125</v>
      </c>
      <c r="J18" s="22"/>
      <c r="K18" s="22"/>
      <c r="L18" s="22"/>
      <c r="M18" s="22"/>
      <c r="N18" s="22"/>
      <c r="O18" s="22"/>
      <c r="P18" s="22"/>
      <c r="Q18" s="22"/>
      <c r="R18" s="22">
        <v>34</v>
      </c>
    </row>
    <row r="19" spans="1:18" ht="36.75">
      <c r="A19" s="41" t="s">
        <v>78</v>
      </c>
      <c r="B19" s="38" t="s">
        <v>16</v>
      </c>
      <c r="C19" s="21">
        <v>17.1</v>
      </c>
      <c r="D19" s="23">
        <f t="shared" si="0"/>
        <v>14.6</v>
      </c>
      <c r="E19" s="19"/>
      <c r="F19" s="24"/>
      <c r="G19" s="21">
        <v>6.6</v>
      </c>
      <c r="H19" s="21"/>
      <c r="I19" s="21"/>
      <c r="J19" s="21">
        <v>6</v>
      </c>
      <c r="K19" s="21"/>
      <c r="L19" s="21"/>
      <c r="M19" s="21"/>
      <c r="N19" s="21"/>
      <c r="O19" s="21"/>
      <c r="P19" s="21"/>
      <c r="Q19" s="21"/>
      <c r="R19" s="21">
        <v>2</v>
      </c>
    </row>
    <row r="20" spans="1:18" ht="24.75">
      <c r="A20" s="41" t="s">
        <v>78</v>
      </c>
      <c r="B20" s="38" t="s">
        <v>17</v>
      </c>
      <c r="C20" s="21">
        <v>0</v>
      </c>
      <c r="D20" s="20">
        <f t="shared" si="0"/>
        <v>0</v>
      </c>
      <c r="E20" s="19"/>
      <c r="F20" s="19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48.75">
      <c r="A21" s="41">
        <v>1412030</v>
      </c>
      <c r="B21" s="38" t="s">
        <v>18</v>
      </c>
      <c r="C21" s="21">
        <v>206.3</v>
      </c>
      <c r="D21" s="20">
        <f t="shared" si="0"/>
        <v>206.3</v>
      </c>
      <c r="E21" s="19"/>
      <c r="F21" s="19"/>
      <c r="G21" s="21">
        <v>179</v>
      </c>
      <c r="H21" s="21">
        <v>5</v>
      </c>
      <c r="I21" s="21">
        <v>0.3</v>
      </c>
      <c r="J21" s="21">
        <v>22</v>
      </c>
      <c r="K21" s="21"/>
      <c r="L21" s="21"/>
      <c r="M21" s="21"/>
      <c r="N21" s="21"/>
      <c r="O21" s="21"/>
      <c r="P21" s="21"/>
      <c r="Q21" s="21"/>
      <c r="R21" s="21"/>
    </row>
    <row r="22" spans="1:18" ht="36.75">
      <c r="A22" s="41" t="s">
        <v>64</v>
      </c>
      <c r="B22" s="51" t="s">
        <v>65</v>
      </c>
      <c r="C22" s="21">
        <v>6550.4</v>
      </c>
      <c r="D22" s="20">
        <f t="shared" si="0"/>
        <v>6388.6</v>
      </c>
      <c r="E22" s="19"/>
      <c r="F22" s="19"/>
      <c r="G22" s="21">
        <v>1284.8</v>
      </c>
      <c r="H22" s="21">
        <v>154.4</v>
      </c>
      <c r="I22" s="21">
        <v>1457.8</v>
      </c>
      <c r="J22" s="21">
        <v>532.4</v>
      </c>
      <c r="K22" s="21">
        <v>15.7</v>
      </c>
      <c r="L22" s="21"/>
      <c r="M22" s="21"/>
      <c r="N22" s="21"/>
      <c r="O22" s="21"/>
      <c r="P22" s="21"/>
      <c r="Q22" s="21">
        <v>44.7</v>
      </c>
      <c r="R22" s="21">
        <v>2898.8</v>
      </c>
    </row>
    <row r="23" spans="1:18" ht="48.75">
      <c r="A23" s="41" t="s">
        <v>64</v>
      </c>
      <c r="B23" s="38" t="s">
        <v>20</v>
      </c>
      <c r="C23" s="21">
        <v>1005</v>
      </c>
      <c r="D23" s="20">
        <f t="shared" si="0"/>
        <v>995.8</v>
      </c>
      <c r="E23" s="19"/>
      <c r="F23" s="19"/>
      <c r="G23" s="21">
        <v>201.4</v>
      </c>
      <c r="H23" s="21">
        <v>51</v>
      </c>
      <c r="I23" s="21">
        <v>8</v>
      </c>
      <c r="J23" s="21">
        <v>14.9</v>
      </c>
      <c r="K23" s="21"/>
      <c r="L23" s="21"/>
      <c r="M23" s="21"/>
      <c r="N23" s="21"/>
      <c r="O23" s="21"/>
      <c r="P23" s="21"/>
      <c r="Q23" s="21"/>
      <c r="R23" s="21">
        <v>720.5</v>
      </c>
    </row>
    <row r="24" spans="1:18" ht="60.75">
      <c r="A24" s="41" t="s">
        <v>69</v>
      </c>
      <c r="B24" s="38" t="s">
        <v>21</v>
      </c>
      <c r="C24" s="21"/>
      <c r="D24" s="20">
        <f t="shared" si="0"/>
        <v>0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36.75">
      <c r="A25" s="41" t="s">
        <v>69</v>
      </c>
      <c r="B25" s="38" t="s">
        <v>23</v>
      </c>
      <c r="C25" s="21">
        <v>44.8</v>
      </c>
      <c r="D25" s="20">
        <f t="shared" si="0"/>
        <v>44.1</v>
      </c>
      <c r="E25" s="19"/>
      <c r="F25" s="19"/>
      <c r="G25" s="21">
        <v>2</v>
      </c>
      <c r="H25" s="21"/>
      <c r="I25" s="21">
        <v>32.1</v>
      </c>
      <c r="J25" s="21"/>
      <c r="K25" s="21"/>
      <c r="L25" s="21"/>
      <c r="M25" s="21"/>
      <c r="N25" s="21"/>
      <c r="O25" s="21"/>
      <c r="P25" s="21"/>
      <c r="Q25" s="21"/>
      <c r="R25" s="21">
        <v>10</v>
      </c>
    </row>
    <row r="26" spans="1:18" ht="48.75">
      <c r="A26" s="41" t="s">
        <v>69</v>
      </c>
      <c r="B26" s="38" t="s">
        <v>24</v>
      </c>
      <c r="C26" s="21">
        <v>21.7</v>
      </c>
      <c r="D26" s="20">
        <f t="shared" si="0"/>
        <v>21.7</v>
      </c>
      <c r="E26" s="19"/>
      <c r="F26" s="19"/>
      <c r="G26" s="21">
        <v>5</v>
      </c>
      <c r="H26" s="21">
        <v>3.7</v>
      </c>
      <c r="I26" s="21">
        <v>13</v>
      </c>
      <c r="J26" s="21"/>
      <c r="K26" s="21"/>
      <c r="L26" s="21"/>
      <c r="M26" s="21"/>
      <c r="N26" s="21"/>
      <c r="O26" s="21"/>
      <c r="P26" s="21"/>
      <c r="Q26" s="21"/>
      <c r="R26" s="21"/>
    </row>
    <row r="27" spans="1:18" s="35" customFormat="1" ht="36.75">
      <c r="A27" s="41" t="s">
        <v>77</v>
      </c>
      <c r="B27" s="51" t="s">
        <v>25</v>
      </c>
      <c r="C27" s="23">
        <v>24.2</v>
      </c>
      <c r="D27" s="20">
        <f t="shared" si="0"/>
        <v>24.2</v>
      </c>
      <c r="E27" s="20"/>
      <c r="F27" s="2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24.2</v>
      </c>
    </row>
    <row r="28" spans="1:18" s="35" customFormat="1" ht="36.75">
      <c r="A28" s="41" t="s">
        <v>77</v>
      </c>
      <c r="B28" s="38" t="s">
        <v>26</v>
      </c>
      <c r="C28" s="23"/>
      <c r="D28" s="20">
        <f t="shared" si="0"/>
        <v>0</v>
      </c>
      <c r="E28" s="20"/>
      <c r="F28" s="20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48">
      <c r="A29" s="41" t="s">
        <v>64</v>
      </c>
      <c r="B29" s="52" t="s">
        <v>67</v>
      </c>
      <c r="C29" s="21">
        <v>122</v>
      </c>
      <c r="D29" s="20">
        <f t="shared" si="0"/>
        <v>118.3</v>
      </c>
      <c r="E29" s="19"/>
      <c r="F29" s="19"/>
      <c r="G29" s="21">
        <v>20.5</v>
      </c>
      <c r="H29" s="21"/>
      <c r="I29" s="21">
        <v>36.4</v>
      </c>
      <c r="J29" s="21"/>
      <c r="K29" s="21"/>
      <c r="L29" s="21"/>
      <c r="M29" s="21"/>
      <c r="N29" s="21"/>
      <c r="O29" s="21"/>
      <c r="P29" s="21"/>
      <c r="Q29" s="21"/>
      <c r="R29" s="21">
        <v>61.4</v>
      </c>
    </row>
    <row r="30" spans="1:18" ht="36.75">
      <c r="A30" s="41" t="s">
        <v>64</v>
      </c>
      <c r="B30" s="51" t="s">
        <v>66</v>
      </c>
      <c r="C30" s="21">
        <v>370.1</v>
      </c>
      <c r="D30" s="20">
        <f t="shared" si="0"/>
        <v>370.2</v>
      </c>
      <c r="E30" s="19"/>
      <c r="F30" s="19"/>
      <c r="G30" s="21">
        <v>85.3</v>
      </c>
      <c r="H30" s="21">
        <v>2</v>
      </c>
      <c r="I30" s="21">
        <v>14.4</v>
      </c>
      <c r="J30" s="21"/>
      <c r="K30" s="21"/>
      <c r="L30" s="21"/>
      <c r="M30" s="21"/>
      <c r="N30" s="21"/>
      <c r="O30" s="21"/>
      <c r="P30" s="21"/>
      <c r="Q30" s="21"/>
      <c r="R30" s="21">
        <v>268.5</v>
      </c>
    </row>
    <row r="31" spans="1:18" ht="36.75">
      <c r="A31" s="41" t="s">
        <v>71</v>
      </c>
      <c r="B31" s="51" t="s">
        <v>72</v>
      </c>
      <c r="C31" s="21"/>
      <c r="D31" s="20">
        <f t="shared" si="0"/>
        <v>0</v>
      </c>
      <c r="E31" s="19"/>
      <c r="F31" s="19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s="35" customFormat="1" ht="48.75">
      <c r="A32" s="41" t="s">
        <v>64</v>
      </c>
      <c r="B32" s="51" t="s">
        <v>30</v>
      </c>
      <c r="C32" s="23"/>
      <c r="D32" s="20">
        <f t="shared" si="0"/>
        <v>0</v>
      </c>
      <c r="E32" s="20"/>
      <c r="F32" s="20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ht="48.75">
      <c r="A33" s="41" t="s">
        <v>77</v>
      </c>
      <c r="B33" s="51" t="s">
        <v>33</v>
      </c>
      <c r="C33" s="23"/>
      <c r="D33" s="20">
        <f t="shared" si="0"/>
        <v>0</v>
      </c>
      <c r="E33" s="20"/>
      <c r="F33" s="20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35" customFormat="1" ht="36.75">
      <c r="A34" s="41" t="s">
        <v>79</v>
      </c>
      <c r="B34" s="38" t="s">
        <v>31</v>
      </c>
      <c r="C34" s="23">
        <v>3</v>
      </c>
      <c r="D34" s="20">
        <f t="shared" si="0"/>
        <v>3.1</v>
      </c>
      <c r="E34" s="20"/>
      <c r="F34" s="20"/>
      <c r="G34" s="23"/>
      <c r="H34" s="23"/>
      <c r="I34" s="23"/>
      <c r="J34" s="23">
        <v>3.1</v>
      </c>
      <c r="K34" s="23"/>
      <c r="L34" s="23"/>
      <c r="M34" s="23"/>
      <c r="N34" s="23"/>
      <c r="O34" s="23"/>
      <c r="P34" s="23"/>
      <c r="Q34" s="23"/>
      <c r="R34" s="23"/>
    </row>
    <row r="35" spans="1:18" ht="24.75">
      <c r="A35" s="41" t="s">
        <v>64</v>
      </c>
      <c r="B35" s="51" t="s">
        <v>55</v>
      </c>
      <c r="C35" s="21">
        <v>323.5</v>
      </c>
      <c r="D35" s="20">
        <f t="shared" si="0"/>
        <v>323.5</v>
      </c>
      <c r="E35" s="19"/>
      <c r="F35" s="19"/>
      <c r="G35" s="21">
        <v>43.3</v>
      </c>
      <c r="H35" s="21">
        <v>112.2</v>
      </c>
      <c r="I35" s="21">
        <v>64.6</v>
      </c>
      <c r="J35" s="21">
        <v>30.6</v>
      </c>
      <c r="K35" s="21"/>
      <c r="L35" s="21"/>
      <c r="M35" s="21"/>
      <c r="N35" s="21"/>
      <c r="O35" s="21"/>
      <c r="P35" s="21"/>
      <c r="Q35" s="21"/>
      <c r="R35" s="21">
        <v>72.8</v>
      </c>
    </row>
    <row r="36" spans="1:18" ht="15.75" thickBot="1">
      <c r="A36" s="7" t="s">
        <v>64</v>
      </c>
      <c r="B36" s="52" t="s">
        <v>89</v>
      </c>
      <c r="C36" s="21">
        <v>34.3</v>
      </c>
      <c r="D36" s="20">
        <f t="shared" si="0"/>
        <v>34.3</v>
      </c>
      <c r="E36" s="19"/>
      <c r="F36" s="19"/>
      <c r="G36" s="21">
        <v>27.9</v>
      </c>
      <c r="H36" s="21">
        <v>0.9</v>
      </c>
      <c r="I36" s="21">
        <v>0</v>
      </c>
      <c r="J36" s="21">
        <v>5.5</v>
      </c>
      <c r="K36" s="21"/>
      <c r="L36" s="21"/>
      <c r="M36" s="21"/>
      <c r="N36" s="21"/>
      <c r="O36" s="21"/>
      <c r="P36" s="21"/>
      <c r="Q36" s="21"/>
      <c r="R36" s="21"/>
    </row>
    <row r="37" spans="1:18" s="8" customFormat="1" ht="15.75" thickBot="1">
      <c r="A37" s="56" t="s">
        <v>22</v>
      </c>
      <c r="B37" s="57"/>
      <c r="C37" s="26">
        <f aca="true" t="shared" si="1" ref="C37:R37">SUM(C6:C36)</f>
        <v>36574.799999999996</v>
      </c>
      <c r="D37" s="26">
        <f t="shared" si="1"/>
        <v>36351.49999999999</v>
      </c>
      <c r="E37" s="26">
        <f t="shared" si="1"/>
        <v>0</v>
      </c>
      <c r="F37" s="26">
        <f t="shared" si="1"/>
        <v>0</v>
      </c>
      <c r="G37" s="26">
        <f t="shared" si="1"/>
        <v>4535.8</v>
      </c>
      <c r="H37" s="26">
        <f t="shared" si="1"/>
        <v>18170.700000000004</v>
      </c>
      <c r="I37" s="26">
        <f t="shared" si="1"/>
        <v>2896.4</v>
      </c>
      <c r="J37" s="26">
        <f t="shared" si="1"/>
        <v>3135.3999999999996</v>
      </c>
      <c r="K37" s="26">
        <f t="shared" si="1"/>
        <v>83.8</v>
      </c>
      <c r="L37" s="26">
        <f t="shared" si="1"/>
        <v>0</v>
      </c>
      <c r="M37" s="26">
        <f t="shared" si="1"/>
        <v>0</v>
      </c>
      <c r="N37" s="26">
        <f t="shared" si="1"/>
        <v>0</v>
      </c>
      <c r="O37" s="26">
        <f t="shared" si="1"/>
        <v>0</v>
      </c>
      <c r="P37" s="26">
        <f t="shared" si="1"/>
        <v>0</v>
      </c>
      <c r="Q37" s="26">
        <f t="shared" si="1"/>
        <v>83.6</v>
      </c>
      <c r="R37" s="26">
        <f t="shared" si="1"/>
        <v>7445.799999999999</v>
      </c>
    </row>
    <row r="38" spans="2:18" ht="15">
      <c r="B38" s="6"/>
      <c r="C38" s="6"/>
      <c r="D38" s="1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15">
      <c r="B39" s="6" t="s">
        <v>61</v>
      </c>
      <c r="C39" s="6">
        <v>6132.32</v>
      </c>
      <c r="D39" s="32">
        <f>SUM(E39:R39)</f>
        <v>5232.09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3953.3</v>
      </c>
      <c r="R39" s="6">
        <v>1278.79</v>
      </c>
    </row>
    <row r="40" spans="2:18" ht="15">
      <c r="B40" s="6"/>
      <c r="C40" s="6"/>
      <c r="D40" s="1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ht="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 ht="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</sheetData>
  <sheetProtection/>
  <mergeCells count="8">
    <mergeCell ref="A37:B37"/>
    <mergeCell ref="C3:C5"/>
    <mergeCell ref="D3:D5"/>
    <mergeCell ref="B1:R1"/>
    <mergeCell ref="A3:A5"/>
    <mergeCell ref="B3:B5"/>
    <mergeCell ref="E3:R3"/>
    <mergeCell ref="E4:R4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Normal="50" zoomScaleSheetLayoutView="10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6" sqref="M36"/>
    </sheetView>
  </sheetViews>
  <sheetFormatPr defaultColWidth="9.140625" defaultRowHeight="15"/>
  <cols>
    <col min="2" max="2" width="20.00390625" style="0" customWidth="1"/>
    <col min="3" max="3" width="12.00390625" style="0" customWidth="1"/>
    <col min="5" max="5" width="11.421875" style="0" customWidth="1"/>
    <col min="7" max="7" width="11.140625" style="0" customWidth="1"/>
    <col min="8" max="8" width="9.7109375" style="0" customWidth="1"/>
    <col min="9" max="9" width="10.8515625" style="0" customWidth="1"/>
    <col min="11" max="11" width="11.28125" style="0" customWidth="1"/>
    <col min="12" max="12" width="11.7109375" style="0" customWidth="1"/>
    <col min="13" max="13" width="11.57421875" style="0" customWidth="1"/>
    <col min="15" max="15" width="11.7109375" style="0" customWidth="1"/>
    <col min="17" max="17" width="11.00390625" style="0" customWidth="1"/>
  </cols>
  <sheetData>
    <row r="1" spans="2:18" ht="17.25">
      <c r="B1" s="79" t="s">
        <v>90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2:18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58" t="s">
        <v>57</v>
      </c>
      <c r="B3" s="76" t="s">
        <v>0</v>
      </c>
      <c r="C3" s="70" t="s">
        <v>62</v>
      </c>
      <c r="D3" s="73" t="s">
        <v>88</v>
      </c>
      <c r="E3" s="67" t="s">
        <v>60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18" ht="15.75" customHeight="1" thickBot="1">
      <c r="A4" s="59"/>
      <c r="B4" s="77"/>
      <c r="C4" s="71"/>
      <c r="D4" s="74"/>
      <c r="E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</row>
    <row r="5" spans="1:18" ht="60.75" customHeight="1" thickBot="1">
      <c r="A5" s="60"/>
      <c r="B5" s="78"/>
      <c r="C5" s="72"/>
      <c r="D5" s="75"/>
      <c r="E5" s="3" t="s">
        <v>40</v>
      </c>
      <c r="F5" s="3" t="s">
        <v>41</v>
      </c>
      <c r="G5" s="3" t="s">
        <v>45</v>
      </c>
      <c r="H5" s="3" t="s">
        <v>46</v>
      </c>
      <c r="I5" s="3" t="s">
        <v>47</v>
      </c>
      <c r="J5" s="3" t="s">
        <v>48</v>
      </c>
      <c r="K5" s="3" t="s">
        <v>49</v>
      </c>
      <c r="L5" s="3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3" t="s">
        <v>44</v>
      </c>
      <c r="R5" s="3" t="s">
        <v>43</v>
      </c>
    </row>
    <row r="6" spans="1:18" ht="24">
      <c r="A6" s="53">
        <v>712010</v>
      </c>
      <c r="B6" s="44" t="s">
        <v>1</v>
      </c>
      <c r="C6" s="28">
        <v>2590.9</v>
      </c>
      <c r="D6" s="28">
        <f aca="true" t="shared" si="0" ref="D6:D39">SUM(E6:R6)</f>
        <v>2590.9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2590.9</v>
      </c>
    </row>
    <row r="7" spans="1:18" ht="36">
      <c r="A7" s="4">
        <v>712010</v>
      </c>
      <c r="B7" s="9" t="s">
        <v>56</v>
      </c>
      <c r="C7" s="28">
        <v>1116.5</v>
      </c>
      <c r="D7" s="28">
        <f t="shared" si="0"/>
        <v>1116.5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>
        <v>1116.5</v>
      </c>
    </row>
    <row r="8" spans="1:18" ht="48">
      <c r="A8" s="4">
        <v>712020</v>
      </c>
      <c r="B8" s="9" t="s">
        <v>2</v>
      </c>
      <c r="C8" s="28">
        <v>320</v>
      </c>
      <c r="D8" s="28">
        <f t="shared" si="0"/>
        <v>320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>
        <v>320</v>
      </c>
    </row>
    <row r="9" spans="1:18" ht="48">
      <c r="A9" s="4">
        <v>712020</v>
      </c>
      <c r="B9" s="9" t="s">
        <v>3</v>
      </c>
      <c r="C9" s="28">
        <v>2800</v>
      </c>
      <c r="D9" s="28">
        <f t="shared" si="0"/>
        <v>2800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>
        <v>2800</v>
      </c>
    </row>
    <row r="10" spans="1:18" ht="60">
      <c r="A10" s="4">
        <v>712030</v>
      </c>
      <c r="B10" s="9" t="s">
        <v>4</v>
      </c>
      <c r="C10" s="28"/>
      <c r="D10" s="28">
        <f t="shared" si="0"/>
        <v>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60.75">
      <c r="A11" s="4">
        <v>1712010</v>
      </c>
      <c r="B11" s="10" t="s">
        <v>5</v>
      </c>
      <c r="C11" s="19"/>
      <c r="D11" s="28">
        <f t="shared" si="0"/>
        <v>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48.75">
      <c r="A12" s="4">
        <v>712020</v>
      </c>
      <c r="B12" s="11" t="s">
        <v>6</v>
      </c>
      <c r="C12" s="19">
        <v>700</v>
      </c>
      <c r="D12" s="28">
        <f t="shared" si="0"/>
        <v>698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>
        <v>698</v>
      </c>
    </row>
    <row r="13" spans="1:18" ht="60.75">
      <c r="A13" s="4">
        <v>712020</v>
      </c>
      <c r="B13" s="11" t="s">
        <v>7</v>
      </c>
      <c r="C13" s="19">
        <v>36</v>
      </c>
      <c r="D13" s="28">
        <f t="shared" si="0"/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>
        <v>36</v>
      </c>
    </row>
    <row r="14" spans="1:18" ht="48.75">
      <c r="A14" s="4">
        <v>712090</v>
      </c>
      <c r="B14" s="10" t="s">
        <v>8</v>
      </c>
      <c r="C14" s="19"/>
      <c r="D14" s="28">
        <f t="shared" si="0"/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">
      <c r="A15" s="4">
        <v>712120</v>
      </c>
      <c r="B15" s="12" t="s">
        <v>9</v>
      </c>
      <c r="C15" s="19"/>
      <c r="D15" s="28">
        <f t="shared" si="0"/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36.75">
      <c r="A16" s="4">
        <v>712070</v>
      </c>
      <c r="B16" s="51" t="s">
        <v>10</v>
      </c>
      <c r="C16" s="19">
        <v>345.2</v>
      </c>
      <c r="D16" s="28">
        <f t="shared" si="0"/>
        <v>345.5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v>345.5</v>
      </c>
    </row>
    <row r="17" spans="1:18" ht="48.75">
      <c r="A17" s="4">
        <v>712130</v>
      </c>
      <c r="B17" s="11" t="s">
        <v>11</v>
      </c>
      <c r="C17" s="19"/>
      <c r="D17" s="28">
        <f t="shared" si="0"/>
        <v>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48.75">
      <c r="A18" s="4">
        <v>712060</v>
      </c>
      <c r="B18" s="11" t="s">
        <v>12</v>
      </c>
      <c r="C18" s="19"/>
      <c r="D18" s="28">
        <f t="shared" si="0"/>
        <v>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36.75">
      <c r="A19" s="4">
        <v>712151</v>
      </c>
      <c r="B19" s="11" t="s">
        <v>13</v>
      </c>
      <c r="C19" s="19">
        <v>720</v>
      </c>
      <c r="D19" s="28">
        <f t="shared" si="0"/>
        <v>720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v>720</v>
      </c>
    </row>
    <row r="20" spans="1:18" ht="48.75">
      <c r="A20" s="4">
        <v>712151</v>
      </c>
      <c r="B20" s="11" t="s">
        <v>14</v>
      </c>
      <c r="C20" s="19">
        <v>278.7</v>
      </c>
      <c r="D20" s="28">
        <f t="shared" si="0"/>
        <v>278.7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278.7</v>
      </c>
    </row>
    <row r="21" spans="1:18" ht="48.75">
      <c r="A21" s="5">
        <v>712050</v>
      </c>
      <c r="B21" s="11" t="s">
        <v>15</v>
      </c>
      <c r="C21" s="22">
        <v>500</v>
      </c>
      <c r="D21" s="28">
        <f t="shared" si="0"/>
        <v>500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500</v>
      </c>
    </row>
    <row r="22" spans="1:18" ht="36.75">
      <c r="A22" s="4">
        <v>711120</v>
      </c>
      <c r="B22" s="11" t="s">
        <v>16</v>
      </c>
      <c r="C22" s="21"/>
      <c r="D22" s="28">
        <f t="shared" si="0"/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24.75">
      <c r="A23" s="4">
        <v>711120</v>
      </c>
      <c r="B23" s="11" t="s">
        <v>17</v>
      </c>
      <c r="C23" s="19">
        <v>791.7</v>
      </c>
      <c r="D23" s="28">
        <f t="shared" si="0"/>
        <v>791.7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v>791.7</v>
      </c>
    </row>
    <row r="24" spans="1:18" ht="48.75">
      <c r="A24" s="4">
        <v>712020</v>
      </c>
      <c r="B24" s="11" t="s">
        <v>18</v>
      </c>
      <c r="C24" s="19"/>
      <c r="D24" s="28">
        <f t="shared" si="0"/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48.75">
      <c r="A25" s="4">
        <v>702020</v>
      </c>
      <c r="B25" s="11" t="s">
        <v>19</v>
      </c>
      <c r="C25" s="19">
        <v>590</v>
      </c>
      <c r="D25" s="28">
        <f t="shared" si="0"/>
        <v>590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>
        <v>590</v>
      </c>
    </row>
    <row r="26" spans="1:18" ht="48.75">
      <c r="A26" s="41" t="s">
        <v>83</v>
      </c>
      <c r="B26" s="51" t="s">
        <v>20</v>
      </c>
      <c r="C26" s="28">
        <v>3317</v>
      </c>
      <c r="D26" s="28">
        <f t="shared" si="0"/>
        <v>3317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v>3317</v>
      </c>
    </row>
    <row r="27" spans="1:18" ht="60.75">
      <c r="A27" s="4">
        <v>712040</v>
      </c>
      <c r="B27" s="11" t="s">
        <v>21</v>
      </c>
      <c r="C27" s="19"/>
      <c r="D27" s="28">
        <f t="shared" si="0"/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36.75">
      <c r="A28" s="4">
        <v>712040</v>
      </c>
      <c r="B28" s="11" t="s">
        <v>23</v>
      </c>
      <c r="C28" s="19">
        <v>150</v>
      </c>
      <c r="D28" s="28">
        <f t="shared" si="0"/>
        <v>150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v>150</v>
      </c>
    </row>
    <row r="29" spans="1:18" ht="48.75">
      <c r="A29" s="4">
        <v>712040</v>
      </c>
      <c r="B29" s="11" t="s">
        <v>24</v>
      </c>
      <c r="C29" s="19"/>
      <c r="D29" s="28">
        <f t="shared" si="0"/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36.75">
      <c r="A30" s="4">
        <v>712151</v>
      </c>
      <c r="B30" s="11" t="s">
        <v>25</v>
      </c>
      <c r="C30" s="19"/>
      <c r="D30" s="28">
        <f t="shared" si="0"/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36.75">
      <c r="A31" s="4">
        <v>712151</v>
      </c>
      <c r="B31" s="11" t="s">
        <v>26</v>
      </c>
      <c r="C31" s="19">
        <v>500</v>
      </c>
      <c r="D31" s="28">
        <f t="shared" si="0"/>
        <v>499.8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v>499.8</v>
      </c>
    </row>
    <row r="32" spans="1:18" ht="48">
      <c r="A32" s="4">
        <v>712020</v>
      </c>
      <c r="B32" s="13" t="s">
        <v>27</v>
      </c>
      <c r="C32" s="19"/>
      <c r="D32" s="28">
        <f t="shared" si="0"/>
        <v>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48.75">
      <c r="A33" s="4">
        <v>712020</v>
      </c>
      <c r="B33" s="11" t="s">
        <v>28</v>
      </c>
      <c r="C33" s="19">
        <v>300</v>
      </c>
      <c r="D33" s="28">
        <f t="shared" si="0"/>
        <v>300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v>300</v>
      </c>
    </row>
    <row r="34" spans="1:18" ht="48.75">
      <c r="A34" s="4">
        <v>712060</v>
      </c>
      <c r="B34" s="11" t="s">
        <v>29</v>
      </c>
      <c r="C34" s="19"/>
      <c r="D34" s="28">
        <f t="shared" si="0"/>
        <v>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48.75">
      <c r="A35" s="4">
        <v>712020</v>
      </c>
      <c r="B35" s="11" t="s">
        <v>30</v>
      </c>
      <c r="C35" s="19"/>
      <c r="D35" s="28">
        <f t="shared" si="0"/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48.75">
      <c r="A36" s="4">
        <v>712151</v>
      </c>
      <c r="B36" s="11" t="s">
        <v>33</v>
      </c>
      <c r="C36" s="19"/>
      <c r="D36" s="28">
        <f t="shared" si="0"/>
        <v>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36.75">
      <c r="A37" s="7" t="s">
        <v>79</v>
      </c>
      <c r="B37" s="11" t="s">
        <v>31</v>
      </c>
      <c r="C37" s="19"/>
      <c r="D37" s="28">
        <f t="shared" si="0"/>
        <v>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4.75">
      <c r="A38" s="7" t="s">
        <v>64</v>
      </c>
      <c r="B38" s="17" t="s">
        <v>55</v>
      </c>
      <c r="C38" s="19"/>
      <c r="D38" s="28">
        <f t="shared" si="0"/>
        <v>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4.75">
      <c r="A39" s="4">
        <v>717367</v>
      </c>
      <c r="B39" s="16" t="s">
        <v>82</v>
      </c>
      <c r="C39" s="19">
        <v>233257.8</v>
      </c>
      <c r="D39" s="28">
        <f t="shared" si="0"/>
        <v>12676.4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v>12676.4</v>
      </c>
    </row>
    <row r="40" spans="1:18" ht="15.75" thickBot="1">
      <c r="A40" s="4">
        <v>712020</v>
      </c>
      <c r="B40" s="13" t="s">
        <v>89</v>
      </c>
      <c r="C40" s="19">
        <v>835</v>
      </c>
      <c r="D40" s="28">
        <f>SUM(E40:R40)</f>
        <v>835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v>835</v>
      </c>
    </row>
    <row r="41" spans="1:18" s="8" customFormat="1" ht="15.75" thickBot="1">
      <c r="A41" s="56" t="s">
        <v>22</v>
      </c>
      <c r="B41" s="57"/>
      <c r="C41" s="26">
        <f aca="true" t="shared" si="1" ref="C41:R41">SUM(C6:C40)</f>
        <v>249148.8</v>
      </c>
      <c r="D41" s="26">
        <f t="shared" si="1"/>
        <v>28565.5</v>
      </c>
      <c r="E41" s="26">
        <f t="shared" si="1"/>
        <v>0</v>
      </c>
      <c r="F41" s="26">
        <f t="shared" si="1"/>
        <v>0</v>
      </c>
      <c r="G41" s="26">
        <f t="shared" si="1"/>
        <v>0</v>
      </c>
      <c r="H41" s="26">
        <f t="shared" si="1"/>
        <v>0</v>
      </c>
      <c r="I41" s="26">
        <f t="shared" si="1"/>
        <v>0</v>
      </c>
      <c r="J41" s="26">
        <f t="shared" si="1"/>
        <v>0</v>
      </c>
      <c r="K41" s="26">
        <f t="shared" si="1"/>
        <v>0</v>
      </c>
      <c r="L41" s="26">
        <f t="shared" si="1"/>
        <v>0</v>
      </c>
      <c r="M41" s="26">
        <f t="shared" si="1"/>
        <v>0</v>
      </c>
      <c r="N41" s="26">
        <f t="shared" si="1"/>
        <v>0</v>
      </c>
      <c r="O41" s="26">
        <f t="shared" si="1"/>
        <v>0</v>
      </c>
      <c r="P41" s="26">
        <f t="shared" si="1"/>
        <v>0</v>
      </c>
      <c r="Q41" s="26">
        <f t="shared" si="1"/>
        <v>0</v>
      </c>
      <c r="R41" s="26">
        <f t="shared" si="1"/>
        <v>28565.5</v>
      </c>
    </row>
    <row r="42" spans="1:18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">
      <c r="A43" s="6"/>
      <c r="B43" s="6" t="s">
        <v>61</v>
      </c>
      <c r="C43" s="6">
        <v>6368</v>
      </c>
      <c r="D43" s="33">
        <f>SUM(E43:R43)</f>
        <v>994.78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994.78</v>
      </c>
    </row>
    <row r="44" spans="1:18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</sheetData>
  <sheetProtection/>
  <mergeCells count="8">
    <mergeCell ref="A41:B41"/>
    <mergeCell ref="C3:C5"/>
    <mergeCell ref="D3:D5"/>
    <mergeCell ref="B1:R1"/>
    <mergeCell ref="A3:A5"/>
    <mergeCell ref="B3:B5"/>
    <mergeCell ref="E3:R3"/>
    <mergeCell ref="E4:R4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2018-07-31T16:02:12Z</cp:lastPrinted>
  <dcterms:created xsi:type="dcterms:W3CDTF">2006-09-16T00:00:00Z</dcterms:created>
  <dcterms:modified xsi:type="dcterms:W3CDTF">2019-01-30T10:20:01Z</dcterms:modified>
  <cp:category/>
  <cp:version/>
  <cp:contentType/>
  <cp:contentStatus/>
</cp:coreProperties>
</file>